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" sheetId="1" r:id="rId1"/>
  </sheets>
  <definedNames>
    <definedName name="_xlnm.Print_Area" localSheetId="0">'Форма'!$A$1:$J$30</definedName>
  </definedNames>
  <calcPr fullCalcOnLoad="1"/>
</workbook>
</file>

<file path=xl/sharedStrings.xml><?xml version="1.0" encoding="utf-8"?>
<sst xmlns="http://schemas.openxmlformats.org/spreadsheetml/2006/main" count="74" uniqueCount="60">
  <si>
    <t>Наименование хозяйствующего субъекта</t>
  </si>
  <si>
    <t>Номер</t>
  </si>
  <si>
    <t>местный бюджет</t>
  </si>
  <si>
    <t>областной бюджет</t>
  </si>
  <si>
    <t>МБОУ "Арлюкская средняя общеобразовательная школа"</t>
  </si>
  <si>
    <t>МКОУ "Белянинская основная общеобразовательная школа"</t>
  </si>
  <si>
    <t>МКОУ "Большеямская основная общеобразовательная школа"</t>
  </si>
  <si>
    <t>МБОУ "Верхтайменская основная общеобразовательная школа"</t>
  </si>
  <si>
    <t>МКОУ "Зимниковская основная общеобразовательная школа"</t>
  </si>
  <si>
    <t>МБОУ "Искитимская средняя общеобразовательная школа"</t>
  </si>
  <si>
    <t>МКОУ "Мальцевская основная общеобразовательная школа"</t>
  </si>
  <si>
    <t>МБОУ "Новоромановская основная общеобразовательная школа"</t>
  </si>
  <si>
    <t>МБОУ "Попереченская основная общеобразовательная школа"</t>
  </si>
  <si>
    <t>МБОУ "Проскоковская средняя общеобразовательная школа"</t>
  </si>
  <si>
    <t>МБОУ "Тальская средняя общеобразовательная школа"</t>
  </si>
  <si>
    <t>МБОУ "Юргинская средняя общеобразовательная школа"</t>
  </si>
  <si>
    <t>МБОУ ДО "ДЮСШ"</t>
  </si>
  <si>
    <t>дополнительное образование</t>
  </si>
  <si>
    <t>МБОУ ДО "ДЮЦ"</t>
  </si>
  <si>
    <t>МКУ "Детский дом "Надежда"</t>
  </si>
  <si>
    <t>содержание детей-сирот и детей, оставшихся без попечения родителей.</t>
  </si>
  <si>
    <t>МКУ "Информационно-методический центр"</t>
  </si>
  <si>
    <t>методическое обеспечение образовательной деятельности</t>
  </si>
  <si>
    <t>МКУ "Централизованная бухгалтерия образовательных учреждений "</t>
  </si>
  <si>
    <t>ведение бухгалтерского учёта</t>
  </si>
  <si>
    <t>МБУ "Оздоровительный лагерь Сосновый бор"</t>
  </si>
  <si>
    <t xml:space="preserve">организация отдыха и оздоровления детей и подростков </t>
  </si>
  <si>
    <t>Управление образования</t>
  </si>
  <si>
    <t>орган местного самоуправления</t>
  </si>
  <si>
    <t>социальные услуги без обеспечения проживания престарелым и инвалидам</t>
  </si>
  <si>
    <t>Муниципальное автономное учреждение культуры "Юргинская районная межпоселенческая централизованная клубная система"</t>
  </si>
  <si>
    <t>рынок культуры</t>
  </si>
  <si>
    <t>Муниципальное казенное учреждение культуры "Юргинский районный библиотечно-музейный комплекс"</t>
  </si>
  <si>
    <t>Муниципальное бюджетное образовательное учреждение дополнительного образования "Детская школа искусств №34"</t>
  </si>
  <si>
    <t>Муниципальное бюджетное  учреждение дополнительного образования "Детская музыкальная школа № 69"</t>
  </si>
  <si>
    <r>
      <rPr>
        <b/>
        <u val="single"/>
        <sz val="16"/>
        <color indexed="8"/>
        <rFont val="Times New Roman"/>
        <family val="1"/>
      </rPr>
      <t>Реестр</t>
    </r>
    <r>
      <rPr>
        <b/>
        <sz val="16"/>
        <color indexed="8"/>
        <rFont val="Times New Roman"/>
        <family val="1"/>
      </rPr>
      <t xml:space="preserve"> хозяйствующих </t>
    </r>
    <r>
      <rPr>
        <b/>
        <u val="single"/>
        <sz val="16"/>
        <color indexed="8"/>
        <rFont val="Times New Roman"/>
        <family val="1"/>
      </rPr>
      <t>субъектов с муниципальным участием 50</t>
    </r>
    <r>
      <rPr>
        <b/>
        <sz val="16"/>
        <color indexed="8"/>
        <rFont val="Times New Roman"/>
        <family val="1"/>
      </rPr>
      <t xml:space="preserve"> и </t>
    </r>
    <r>
      <rPr>
        <b/>
        <u val="single"/>
        <sz val="16"/>
        <color indexed="8"/>
        <rFont val="Times New Roman"/>
        <family val="1"/>
      </rPr>
      <t>более процентов</t>
    </r>
    <r>
      <rPr>
        <b/>
        <sz val="16"/>
        <color indexed="8"/>
        <rFont val="Times New Roman"/>
        <family val="1"/>
      </rPr>
      <t>, осуществляющих деятельность на территории Юргинского муниципального округа</t>
    </r>
  </si>
  <si>
    <t>Муниципальное унитарное предприятие "Комфорт"</t>
  </si>
  <si>
    <t>Поставка тепловой энергии услуг горячего, холодного водоснабжения, водоотведения</t>
  </si>
  <si>
    <t>кол-во посетителей на платной основе- 56645 чел;кол-во посетителей - 418110 чел, кол-во участников клубных формирований -4026;  количество мероприятий -7598;</t>
  </si>
  <si>
    <t>кол-во посещений библиотек - 133104 чел.; кол-во посещений в музее-3528; книговыдачи - 252801; кол-во мероприятий- 2604;</t>
  </si>
  <si>
    <t>кол-во учащихся -32 чел;</t>
  </si>
  <si>
    <t>кол-во учащихся -130 чел;</t>
  </si>
  <si>
    <t>МКУ "Социально-реаилитационный центр для несовершеннолетних Юргинского муниципального округа "Солнышко"</t>
  </si>
  <si>
    <t>Предоставление социальных услуг несовершеннолетним гражданнам и семьям с детьми</t>
  </si>
  <si>
    <t>Муниципальное казенное учреждение "Комплексный центр социального обслуживания населения Юргинского муниципального округа"</t>
  </si>
  <si>
    <t>__</t>
  </si>
  <si>
    <t>_</t>
  </si>
  <si>
    <t>Областной бюджет - 52976562,97     федеральный бюджет - 1551000,00</t>
  </si>
  <si>
    <t>тепловая энергия- 81103,87 (Гкал), хол. гор. водоснабжение, водоотведение-708105,9 м.куб.</t>
  </si>
  <si>
    <t>МБОУ "Зеледеевская средняя общеобразовательная школа"</t>
  </si>
  <si>
    <r>
      <rPr>
        <b/>
        <sz val="13"/>
        <color indexed="8"/>
        <rFont val="Times New Roman"/>
        <family val="1"/>
      </rPr>
      <t>Наименование рынка</t>
    </r>
    <r>
      <rPr>
        <sz val="13"/>
        <color indexed="8"/>
        <rFont val="Times New Roman"/>
        <family val="1"/>
      </rPr>
      <t xml:space="preserve"> присутствия хозяйствующего субъекта</t>
    </r>
  </si>
  <si>
    <r>
      <rPr>
        <b/>
        <sz val="13"/>
        <color indexed="8"/>
        <rFont val="Times New Roman"/>
        <family val="1"/>
      </rPr>
      <t>Объем реализации товаров, работ, услуг</t>
    </r>
    <r>
      <rPr>
        <sz val="13"/>
        <color indexed="8"/>
        <rFont val="Times New Roman"/>
        <family val="1"/>
      </rPr>
      <t xml:space="preserve"> в натуральном выражении          </t>
    </r>
  </si>
  <si>
    <r>
      <rPr>
        <b/>
        <sz val="13"/>
        <color indexed="8"/>
        <rFont val="Times New Roman"/>
        <family val="1"/>
      </rPr>
      <t xml:space="preserve">Рыночная доля хозяйствующего субъекта </t>
    </r>
    <r>
      <rPr>
        <b/>
        <u val="single"/>
        <sz val="13"/>
        <color indexed="8"/>
        <rFont val="Times New Roman"/>
        <family val="1"/>
      </rPr>
      <t>в натуральном выражении</t>
    </r>
    <r>
      <rPr>
        <sz val="13"/>
        <color indexed="8"/>
        <rFont val="Times New Roman"/>
        <family val="1"/>
      </rPr>
      <t xml:space="preserve"> (по объему реализации товаров, работ, услуг в ), в процентах</t>
    </r>
  </si>
  <si>
    <r>
      <rPr>
        <b/>
        <sz val="13"/>
        <color indexed="8"/>
        <rFont val="Times New Roman"/>
        <family val="1"/>
      </rPr>
      <t>Объем выручки</t>
    </r>
    <r>
      <rPr>
        <sz val="13"/>
        <color indexed="8"/>
        <rFont val="Times New Roman"/>
        <family val="1"/>
      </rPr>
      <t>, тыс. руб</t>
    </r>
  </si>
  <si>
    <r>
      <rPr>
        <b/>
        <sz val="13"/>
        <color indexed="8"/>
        <rFont val="Times New Roman"/>
        <family val="1"/>
      </rPr>
      <t xml:space="preserve">Рыночная доля  хозяйствующего субъекта </t>
    </r>
    <r>
      <rPr>
        <b/>
        <u val="single"/>
        <sz val="13"/>
        <color indexed="8"/>
        <rFont val="Times New Roman"/>
        <family val="1"/>
      </rPr>
      <t>в стоимостном выражении</t>
    </r>
    <r>
      <rPr>
        <sz val="13"/>
        <color indexed="8"/>
        <rFont val="Times New Roman"/>
        <family val="1"/>
      </rPr>
      <t xml:space="preserve">, в процентах   </t>
    </r>
  </si>
  <si>
    <r>
      <rPr>
        <b/>
        <sz val="13"/>
        <color indexed="8"/>
        <rFont val="Times New Roman"/>
        <family val="1"/>
      </rPr>
      <t>Суммарный объем государственного финансирования хозяйствующего субъекта</t>
    </r>
    <r>
      <rPr>
        <sz val="13"/>
        <color indexed="8"/>
        <rFont val="Times New Roman"/>
        <family val="1"/>
      </rPr>
      <t xml:space="preserve"> (со стороны субъекта РФ и муниципальных образований),  в рублях</t>
    </r>
  </si>
  <si>
    <r>
      <rPr>
        <b/>
        <sz val="13"/>
        <color indexed="8"/>
        <rFont val="Times New Roman"/>
        <family val="1"/>
      </rPr>
      <t>Суммарная доля участия</t>
    </r>
    <r>
      <rPr>
        <sz val="13"/>
        <color indexed="8"/>
        <rFont val="Times New Roman"/>
        <family val="1"/>
      </rPr>
      <t xml:space="preserve"> (</t>
    </r>
    <r>
      <rPr>
        <b/>
        <sz val="13"/>
        <color indexed="8"/>
        <rFont val="Times New Roman"/>
        <family val="1"/>
      </rPr>
      <t>собственности</t>
    </r>
    <r>
      <rPr>
        <sz val="13"/>
        <color indexed="8"/>
        <rFont val="Times New Roman"/>
        <family val="1"/>
      </rPr>
      <t>) государства (субъекта РФ и муниципалитетов) в хозяйствующем субъекте,   в    %</t>
    </r>
  </si>
  <si>
    <t>дошкольное образование, начальное образование, основное, среднее образование</t>
  </si>
  <si>
    <t>дошкольное образование, начальное образование, основное образование</t>
  </si>
  <si>
    <t>дошкольное образование, начальное образование, основное образование, среднее образование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</si>
</sst>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  <numFmt numFmtId="180" formatCode="_-* #,##0.00\ [$₽-419]_-;\-* #,##0.00\ [$₽-419]_-;_-* &quot;-&quot;??\ [$₽-419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2" fillId="0" borderId="15" xfId="0" applyFont="1" applyFill="1" applyBorder="1" applyAlignment="1">
      <alignment horizontal="centerContinuous" vertical="top" wrapText="1"/>
    </xf>
    <xf numFmtId="0" fontId="46" fillId="0" borderId="16" xfId="0" applyFont="1" applyFill="1" applyBorder="1" applyAlignment="1">
      <alignment horizontal="centerContinuous" vertical="top" wrapText="1"/>
    </xf>
    <xf numFmtId="0" fontId="46" fillId="0" borderId="17" xfId="0" applyFont="1" applyFill="1" applyBorder="1" applyAlignment="1">
      <alignment horizontal="centerContinuous" vertical="top" wrapText="1"/>
    </xf>
    <xf numFmtId="9" fontId="7" fillId="0" borderId="10" xfId="55" applyFont="1" applyFill="1" applyBorder="1" applyAlignment="1">
      <alignment horizontal="center" vertical="center" wrapText="1"/>
    </xf>
    <xf numFmtId="9" fontId="45" fillId="0" borderId="10" xfId="55" applyFont="1" applyFill="1" applyBorder="1" applyAlignment="1">
      <alignment horizontal="center" vertical="center" wrapText="1"/>
    </xf>
    <xf numFmtId="9" fontId="7" fillId="0" borderId="10" xfId="55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vertical="center" wrapText="1"/>
    </xf>
    <xf numFmtId="180" fontId="7" fillId="0" borderId="12" xfId="0" applyNumberFormat="1" applyFont="1" applyFill="1" applyBorder="1" applyAlignment="1">
      <alignment vertical="center" wrapText="1"/>
    </xf>
    <xf numFmtId="180" fontId="45" fillId="0" borderId="10" xfId="0" applyNumberFormat="1" applyFont="1" applyFill="1" applyBorder="1" applyAlignment="1">
      <alignment vertical="center" wrapText="1"/>
    </xf>
    <xf numFmtId="180" fontId="45" fillId="0" borderId="12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70" zoomScaleNormal="70" zoomScaleSheetLayoutView="70" workbookViewId="0" topLeftCell="A1">
      <selection activeCell="A4" sqref="A4"/>
    </sheetView>
  </sheetViews>
  <sheetFormatPr defaultColWidth="9.140625" defaultRowHeight="15"/>
  <cols>
    <col min="1" max="1" width="9.7109375" style="39" customWidth="1"/>
    <col min="2" max="2" width="31.421875" style="40" customWidth="1"/>
    <col min="3" max="3" width="23.7109375" style="40" customWidth="1"/>
    <col min="4" max="4" width="34.7109375" style="41" customWidth="1"/>
    <col min="5" max="5" width="28.140625" style="41" customWidth="1"/>
    <col min="6" max="6" width="23.421875" style="41" customWidth="1"/>
    <col min="7" max="7" width="21.7109375" style="41" customWidth="1"/>
    <col min="8" max="8" width="15.8515625" style="41" customWidth="1"/>
    <col min="9" max="9" width="20.57421875" style="41" bestFit="1" customWidth="1"/>
    <col min="10" max="10" width="25.8515625" style="41" bestFit="1" customWidth="1"/>
    <col min="11" max="13" width="18.421875" style="1" customWidth="1"/>
    <col min="14" max="16384" width="9.140625" style="2" customWidth="1"/>
  </cols>
  <sheetData>
    <row r="1" spans="1:10" ht="44.25" customHeight="1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4"/>
    </row>
    <row r="2" spans="1:12" s="4" customFormat="1" ht="117" customHeight="1">
      <c r="A2" s="28" t="s">
        <v>1</v>
      </c>
      <c r="B2" s="25" t="s">
        <v>0</v>
      </c>
      <c r="C2" s="27" t="s">
        <v>56</v>
      </c>
      <c r="D2" s="25" t="s">
        <v>50</v>
      </c>
      <c r="E2" s="25" t="s">
        <v>51</v>
      </c>
      <c r="F2" s="25" t="s">
        <v>52</v>
      </c>
      <c r="G2" s="25" t="s">
        <v>53</v>
      </c>
      <c r="H2" s="25" t="s">
        <v>54</v>
      </c>
      <c r="I2" s="30" t="s">
        <v>55</v>
      </c>
      <c r="J2" s="31"/>
      <c r="K2" s="3"/>
      <c r="L2" s="3"/>
    </row>
    <row r="3" spans="1:12" s="4" customFormat="1" ht="30" customHeight="1">
      <c r="A3" s="29"/>
      <c r="B3" s="26"/>
      <c r="C3" s="26"/>
      <c r="D3" s="26"/>
      <c r="E3" s="26"/>
      <c r="F3" s="26"/>
      <c r="G3" s="26"/>
      <c r="H3" s="26"/>
      <c r="I3" s="15" t="s">
        <v>2</v>
      </c>
      <c r="J3" s="15" t="s">
        <v>3</v>
      </c>
      <c r="K3" s="3"/>
      <c r="L3" s="3"/>
    </row>
    <row r="4" spans="1:12" s="8" customFormat="1" ht="70.5" customHeight="1">
      <c r="A4" s="16">
        <v>1</v>
      </c>
      <c r="B4" s="17" t="s">
        <v>4</v>
      </c>
      <c r="C4" s="47">
        <v>1</v>
      </c>
      <c r="D4" s="17" t="s">
        <v>57</v>
      </c>
      <c r="E4" s="18">
        <v>249</v>
      </c>
      <c r="F4" s="45">
        <v>0</v>
      </c>
      <c r="G4" s="48">
        <v>961.7</v>
      </c>
      <c r="H4" s="45">
        <v>0</v>
      </c>
      <c r="I4" s="50">
        <f>39520351-961700</f>
        <v>38558651</v>
      </c>
      <c r="J4" s="50">
        <v>0</v>
      </c>
      <c r="K4" s="7"/>
      <c r="L4" s="7"/>
    </row>
    <row r="5" spans="1:12" s="8" customFormat="1" ht="72" customHeight="1">
      <c r="A5" s="16">
        <v>2</v>
      </c>
      <c r="B5" s="17" t="s">
        <v>5</v>
      </c>
      <c r="C5" s="47">
        <v>1</v>
      </c>
      <c r="D5" s="17" t="s">
        <v>58</v>
      </c>
      <c r="E5" s="18">
        <v>29</v>
      </c>
      <c r="F5" s="45">
        <v>0</v>
      </c>
      <c r="G5" s="48">
        <v>160.5</v>
      </c>
      <c r="H5" s="45">
        <v>0</v>
      </c>
      <c r="I5" s="50">
        <f>11984129-160500</f>
        <v>11823629</v>
      </c>
      <c r="J5" s="50">
        <v>0</v>
      </c>
      <c r="K5" s="7"/>
      <c r="L5" s="7"/>
    </row>
    <row r="6" spans="1:13" s="8" customFormat="1" ht="72.75" customHeight="1">
      <c r="A6" s="16">
        <v>3</v>
      </c>
      <c r="B6" s="17" t="s">
        <v>6</v>
      </c>
      <c r="C6" s="47">
        <v>1</v>
      </c>
      <c r="D6" s="17" t="s">
        <v>58</v>
      </c>
      <c r="E6" s="18">
        <v>62</v>
      </c>
      <c r="F6" s="45">
        <v>0</v>
      </c>
      <c r="G6" s="48">
        <v>247.2</v>
      </c>
      <c r="H6" s="45">
        <v>0</v>
      </c>
      <c r="I6" s="50">
        <f>17318765-247200</f>
        <v>17071565</v>
      </c>
      <c r="J6" s="50">
        <v>0</v>
      </c>
      <c r="K6" s="7"/>
      <c r="L6" s="7"/>
      <c r="M6" s="7"/>
    </row>
    <row r="7" spans="1:13" s="8" customFormat="1" ht="69.75" customHeight="1">
      <c r="A7" s="16">
        <v>4</v>
      </c>
      <c r="B7" s="17" t="s">
        <v>7</v>
      </c>
      <c r="C7" s="47">
        <v>1</v>
      </c>
      <c r="D7" s="17" t="s">
        <v>58</v>
      </c>
      <c r="E7" s="18">
        <v>72</v>
      </c>
      <c r="F7" s="45">
        <v>0</v>
      </c>
      <c r="G7" s="48">
        <v>258.5</v>
      </c>
      <c r="H7" s="45">
        <v>0</v>
      </c>
      <c r="I7" s="50">
        <f>21252272-258500</f>
        <v>20993772</v>
      </c>
      <c r="J7" s="50">
        <v>0</v>
      </c>
      <c r="K7" s="7"/>
      <c r="L7" s="7"/>
      <c r="M7" s="7"/>
    </row>
    <row r="8" spans="1:13" s="8" customFormat="1" ht="66" customHeight="1">
      <c r="A8" s="16">
        <v>5</v>
      </c>
      <c r="B8" s="17" t="s">
        <v>8</v>
      </c>
      <c r="C8" s="47">
        <v>1</v>
      </c>
      <c r="D8" s="17" t="s">
        <v>58</v>
      </c>
      <c r="E8" s="18">
        <v>108</v>
      </c>
      <c r="F8" s="45">
        <v>0</v>
      </c>
      <c r="G8" s="48">
        <v>626.5</v>
      </c>
      <c r="H8" s="45">
        <v>0</v>
      </c>
      <c r="I8" s="50">
        <f>27965122-626500</f>
        <v>27338622</v>
      </c>
      <c r="J8" s="50">
        <v>0</v>
      </c>
      <c r="K8" s="7"/>
      <c r="L8" s="7"/>
      <c r="M8" s="7"/>
    </row>
    <row r="9" spans="1:13" s="8" customFormat="1" ht="69" customHeight="1">
      <c r="A9" s="16">
        <v>6</v>
      </c>
      <c r="B9" s="17" t="s">
        <v>49</v>
      </c>
      <c r="C9" s="47">
        <v>1</v>
      </c>
      <c r="D9" s="17" t="s">
        <v>57</v>
      </c>
      <c r="E9" s="18">
        <v>102</v>
      </c>
      <c r="F9" s="45">
        <v>0</v>
      </c>
      <c r="G9" s="48">
        <v>524.3</v>
      </c>
      <c r="H9" s="45">
        <v>0</v>
      </c>
      <c r="I9" s="50">
        <f>22407089-524300</f>
        <v>21882789</v>
      </c>
      <c r="J9" s="50">
        <v>0</v>
      </c>
      <c r="K9" s="7"/>
      <c r="L9" s="7"/>
      <c r="M9" s="7"/>
    </row>
    <row r="10" spans="1:13" s="8" customFormat="1" ht="66.75" customHeight="1">
      <c r="A10" s="16">
        <v>7</v>
      </c>
      <c r="B10" s="17" t="s">
        <v>9</v>
      </c>
      <c r="C10" s="47">
        <v>1</v>
      </c>
      <c r="D10" s="17" t="s">
        <v>57</v>
      </c>
      <c r="E10" s="18">
        <v>602</v>
      </c>
      <c r="F10" s="45">
        <v>0</v>
      </c>
      <c r="G10" s="48">
        <v>2456.2</v>
      </c>
      <c r="H10" s="45">
        <v>0</v>
      </c>
      <c r="I10" s="50">
        <f>77919586-2456200</f>
        <v>75463386</v>
      </c>
      <c r="J10" s="50">
        <v>0</v>
      </c>
      <c r="K10" s="7"/>
      <c r="L10" s="7"/>
      <c r="M10" s="7"/>
    </row>
    <row r="11" spans="1:13" s="8" customFormat="1" ht="66">
      <c r="A11" s="16">
        <v>8</v>
      </c>
      <c r="B11" s="17" t="s">
        <v>10</v>
      </c>
      <c r="C11" s="47">
        <v>1</v>
      </c>
      <c r="D11" s="17" t="s">
        <v>58</v>
      </c>
      <c r="E11" s="18">
        <v>105</v>
      </c>
      <c r="F11" s="45">
        <v>0</v>
      </c>
      <c r="G11" s="48">
        <v>463.2</v>
      </c>
      <c r="H11" s="45">
        <v>0</v>
      </c>
      <c r="I11" s="50">
        <f>24876769-463200</f>
        <v>24413569</v>
      </c>
      <c r="J11" s="50">
        <v>0</v>
      </c>
      <c r="K11" s="7"/>
      <c r="L11" s="7"/>
      <c r="M11" s="7"/>
    </row>
    <row r="12" spans="1:13" s="8" customFormat="1" ht="66">
      <c r="A12" s="16">
        <v>9</v>
      </c>
      <c r="B12" s="17" t="s">
        <v>11</v>
      </c>
      <c r="C12" s="47">
        <v>1</v>
      </c>
      <c r="D12" s="17" t="s">
        <v>58</v>
      </c>
      <c r="E12" s="18">
        <v>151</v>
      </c>
      <c r="F12" s="45">
        <v>0</v>
      </c>
      <c r="G12" s="48">
        <v>418.1</v>
      </c>
      <c r="H12" s="45">
        <v>0</v>
      </c>
      <c r="I12" s="50">
        <f>27170463-418100</f>
        <v>26752363</v>
      </c>
      <c r="J12" s="50">
        <v>0</v>
      </c>
      <c r="K12" s="7"/>
      <c r="L12" s="7"/>
      <c r="M12" s="7"/>
    </row>
    <row r="13" spans="1:13" s="8" customFormat="1" ht="66">
      <c r="A13" s="16">
        <v>10</v>
      </c>
      <c r="B13" s="17" t="s">
        <v>12</v>
      </c>
      <c r="C13" s="47">
        <v>1</v>
      </c>
      <c r="D13" s="17" t="s">
        <v>58</v>
      </c>
      <c r="E13" s="18">
        <v>75</v>
      </c>
      <c r="F13" s="45">
        <v>0</v>
      </c>
      <c r="G13" s="48">
        <v>333.9</v>
      </c>
      <c r="H13" s="45">
        <v>0</v>
      </c>
      <c r="I13" s="50">
        <v>22889896</v>
      </c>
      <c r="J13" s="50">
        <v>0</v>
      </c>
      <c r="K13" s="7"/>
      <c r="L13" s="7"/>
      <c r="M13" s="7"/>
    </row>
    <row r="14" spans="1:13" s="8" customFormat="1" ht="77.25" customHeight="1">
      <c r="A14" s="16">
        <v>11</v>
      </c>
      <c r="B14" s="17" t="s">
        <v>13</v>
      </c>
      <c r="C14" s="47">
        <v>1</v>
      </c>
      <c r="D14" s="17" t="s">
        <v>59</v>
      </c>
      <c r="E14" s="18">
        <v>395</v>
      </c>
      <c r="F14" s="45">
        <v>0</v>
      </c>
      <c r="G14" s="48">
        <v>2761.6</v>
      </c>
      <c r="H14" s="45">
        <v>0</v>
      </c>
      <c r="I14" s="50">
        <f>65623493-2761600</f>
        <v>62861893</v>
      </c>
      <c r="J14" s="50">
        <v>0</v>
      </c>
      <c r="K14" s="7"/>
      <c r="L14" s="7"/>
      <c r="M14" s="7"/>
    </row>
    <row r="15" spans="1:13" s="8" customFormat="1" ht="66">
      <c r="A15" s="16">
        <v>12</v>
      </c>
      <c r="B15" s="17" t="s">
        <v>14</v>
      </c>
      <c r="C15" s="47">
        <v>1</v>
      </c>
      <c r="D15" s="17" t="s">
        <v>59</v>
      </c>
      <c r="E15" s="18">
        <v>223</v>
      </c>
      <c r="F15" s="45">
        <v>0</v>
      </c>
      <c r="G15" s="48">
        <v>1035.4</v>
      </c>
      <c r="H15" s="45">
        <v>0</v>
      </c>
      <c r="I15" s="50">
        <f>46478702-1035400</f>
        <v>45443302</v>
      </c>
      <c r="J15" s="50">
        <v>0</v>
      </c>
      <c r="K15" s="7"/>
      <c r="L15" s="7"/>
      <c r="M15" s="7"/>
    </row>
    <row r="16" spans="1:13" s="8" customFormat="1" ht="66">
      <c r="A16" s="16">
        <v>13</v>
      </c>
      <c r="B16" s="17" t="s">
        <v>15</v>
      </c>
      <c r="C16" s="47">
        <v>1</v>
      </c>
      <c r="D16" s="17" t="s">
        <v>59</v>
      </c>
      <c r="E16" s="18">
        <v>214</v>
      </c>
      <c r="F16" s="45">
        <v>0</v>
      </c>
      <c r="G16" s="48">
        <v>1051.8</v>
      </c>
      <c r="H16" s="45">
        <v>0</v>
      </c>
      <c r="I16" s="50">
        <f>38236866-1051800</f>
        <v>37185066</v>
      </c>
      <c r="J16" s="50">
        <v>0</v>
      </c>
      <c r="K16" s="7"/>
      <c r="L16" s="7"/>
      <c r="M16" s="7"/>
    </row>
    <row r="17" spans="1:13" s="8" customFormat="1" ht="16.5">
      <c r="A17" s="16">
        <v>14</v>
      </c>
      <c r="B17" s="17" t="s">
        <v>16</v>
      </c>
      <c r="C17" s="47">
        <v>1</v>
      </c>
      <c r="D17" s="17" t="s">
        <v>17</v>
      </c>
      <c r="E17" s="18">
        <v>702</v>
      </c>
      <c r="F17" s="45">
        <v>0</v>
      </c>
      <c r="G17" s="48">
        <v>0</v>
      </c>
      <c r="H17" s="45">
        <v>0</v>
      </c>
      <c r="I17" s="50">
        <v>17743357</v>
      </c>
      <c r="J17" s="51">
        <v>0</v>
      </c>
      <c r="K17" s="7"/>
      <c r="L17" s="7"/>
      <c r="M17" s="7"/>
    </row>
    <row r="18" spans="1:13" s="8" customFormat="1" ht="16.5">
      <c r="A18" s="20">
        <v>15</v>
      </c>
      <c r="B18" s="21" t="s">
        <v>18</v>
      </c>
      <c r="C18" s="47">
        <v>1</v>
      </c>
      <c r="D18" s="21" t="s">
        <v>17</v>
      </c>
      <c r="E18" s="22">
        <v>976</v>
      </c>
      <c r="F18" s="46">
        <v>0</v>
      </c>
      <c r="G18" s="49">
        <v>0</v>
      </c>
      <c r="H18" s="46">
        <v>0</v>
      </c>
      <c r="I18" s="52">
        <v>13070942</v>
      </c>
      <c r="J18" s="53">
        <v>0</v>
      </c>
      <c r="K18" s="7"/>
      <c r="L18" s="7"/>
      <c r="M18" s="7"/>
    </row>
    <row r="19" spans="1:13" s="8" customFormat="1" ht="49.5">
      <c r="A19" s="20">
        <v>16</v>
      </c>
      <c r="B19" s="21" t="s">
        <v>19</v>
      </c>
      <c r="C19" s="47">
        <v>1</v>
      </c>
      <c r="D19" s="21" t="s">
        <v>20</v>
      </c>
      <c r="E19" s="22">
        <v>15</v>
      </c>
      <c r="F19" s="46">
        <v>0</v>
      </c>
      <c r="G19" s="49">
        <v>0</v>
      </c>
      <c r="H19" s="46">
        <v>0</v>
      </c>
      <c r="I19" s="52">
        <v>0</v>
      </c>
      <c r="J19" s="53">
        <v>21097199</v>
      </c>
      <c r="K19" s="7"/>
      <c r="L19" s="7"/>
      <c r="M19" s="7"/>
    </row>
    <row r="20" spans="1:13" s="8" customFormat="1" ht="33">
      <c r="A20" s="16">
        <v>17</v>
      </c>
      <c r="B20" s="17" t="s">
        <v>21</v>
      </c>
      <c r="C20" s="47">
        <v>1</v>
      </c>
      <c r="D20" s="17" t="s">
        <v>22</v>
      </c>
      <c r="E20" s="18">
        <v>0</v>
      </c>
      <c r="F20" s="45">
        <v>0</v>
      </c>
      <c r="G20" s="48">
        <v>0</v>
      </c>
      <c r="H20" s="45">
        <v>0</v>
      </c>
      <c r="I20" s="50">
        <v>643843</v>
      </c>
      <c r="J20" s="51">
        <v>0</v>
      </c>
      <c r="K20" s="7"/>
      <c r="L20" s="7"/>
      <c r="M20" s="7"/>
    </row>
    <row r="21" spans="1:13" s="8" customFormat="1" ht="66">
      <c r="A21" s="20">
        <v>18</v>
      </c>
      <c r="B21" s="21" t="s">
        <v>23</v>
      </c>
      <c r="C21" s="47">
        <v>1</v>
      </c>
      <c r="D21" s="21" t="s">
        <v>24</v>
      </c>
      <c r="E21" s="22">
        <v>0</v>
      </c>
      <c r="F21" s="46">
        <v>0</v>
      </c>
      <c r="G21" s="49">
        <v>0</v>
      </c>
      <c r="H21" s="46">
        <v>0</v>
      </c>
      <c r="I21" s="52">
        <v>15577278</v>
      </c>
      <c r="J21" s="53">
        <v>0</v>
      </c>
      <c r="K21" s="7"/>
      <c r="L21" s="7"/>
      <c r="M21" s="7"/>
    </row>
    <row r="22" spans="1:13" s="8" customFormat="1" ht="52.5" customHeight="1">
      <c r="A22" s="20">
        <v>19</v>
      </c>
      <c r="B22" s="21" t="s">
        <v>25</v>
      </c>
      <c r="C22" s="47">
        <v>1</v>
      </c>
      <c r="D22" s="21" t="s">
        <v>26</v>
      </c>
      <c r="E22" s="22">
        <v>300</v>
      </c>
      <c r="F22" s="46">
        <v>0</v>
      </c>
      <c r="G22" s="49">
        <v>4629.6</v>
      </c>
      <c r="H22" s="46">
        <v>0</v>
      </c>
      <c r="I22" s="52">
        <v>12106822</v>
      </c>
      <c r="J22" s="53">
        <v>0</v>
      </c>
      <c r="K22" s="7"/>
      <c r="L22" s="7"/>
      <c r="M22" s="7"/>
    </row>
    <row r="23" spans="1:13" s="8" customFormat="1" ht="33">
      <c r="A23" s="16">
        <v>20</v>
      </c>
      <c r="B23" s="17" t="s">
        <v>27</v>
      </c>
      <c r="C23" s="47">
        <v>1</v>
      </c>
      <c r="D23" s="17" t="s">
        <v>28</v>
      </c>
      <c r="E23" s="18">
        <v>0</v>
      </c>
      <c r="F23" s="45">
        <v>0</v>
      </c>
      <c r="G23" s="48">
        <v>0</v>
      </c>
      <c r="H23" s="45">
        <v>0</v>
      </c>
      <c r="I23" s="50">
        <v>20344059</v>
      </c>
      <c r="J23" s="51">
        <v>0</v>
      </c>
      <c r="K23" s="7"/>
      <c r="L23" s="7"/>
      <c r="M23" s="7"/>
    </row>
    <row r="24" spans="1:13" s="10" customFormat="1" ht="99">
      <c r="A24" s="20">
        <v>21</v>
      </c>
      <c r="B24" s="21" t="s">
        <v>42</v>
      </c>
      <c r="C24" s="47">
        <v>1</v>
      </c>
      <c r="D24" s="21" t="s">
        <v>43</v>
      </c>
      <c r="E24" s="22">
        <v>82028</v>
      </c>
      <c r="F24" s="46">
        <v>0</v>
      </c>
      <c r="G24" s="49">
        <v>0</v>
      </c>
      <c r="H24" s="46">
        <v>0</v>
      </c>
      <c r="I24" s="52">
        <v>459654</v>
      </c>
      <c r="J24" s="52">
        <v>24636182.46</v>
      </c>
      <c r="K24" s="9"/>
      <c r="L24" s="9"/>
      <c r="M24" s="9"/>
    </row>
    <row r="25" spans="1:13" s="12" customFormat="1" ht="102" customHeight="1">
      <c r="A25" s="20">
        <v>22</v>
      </c>
      <c r="B25" s="21" t="s">
        <v>44</v>
      </c>
      <c r="C25" s="47">
        <v>1</v>
      </c>
      <c r="D25" s="21" t="s">
        <v>29</v>
      </c>
      <c r="E25" s="22">
        <v>654532</v>
      </c>
      <c r="F25" s="46" t="s">
        <v>45</v>
      </c>
      <c r="G25" s="49">
        <v>4178622</v>
      </c>
      <c r="H25" s="46" t="s">
        <v>46</v>
      </c>
      <c r="I25" s="52">
        <v>3094561.74</v>
      </c>
      <c r="J25" s="52" t="s">
        <v>47</v>
      </c>
      <c r="K25" s="11"/>
      <c r="L25" s="11"/>
      <c r="M25" s="11"/>
    </row>
    <row r="26" spans="1:13" s="12" customFormat="1" ht="129" customHeight="1">
      <c r="A26" s="23">
        <v>23</v>
      </c>
      <c r="B26" s="17" t="s">
        <v>30</v>
      </c>
      <c r="C26" s="47">
        <v>1</v>
      </c>
      <c r="D26" s="17" t="s">
        <v>31</v>
      </c>
      <c r="E26" s="24" t="s">
        <v>38</v>
      </c>
      <c r="F26" s="45">
        <v>0</v>
      </c>
      <c r="G26" s="48">
        <v>1548.8</v>
      </c>
      <c r="H26" s="45">
        <v>0</v>
      </c>
      <c r="I26" s="50">
        <v>99672837.58</v>
      </c>
      <c r="J26" s="50">
        <v>2400000</v>
      </c>
      <c r="K26" s="11"/>
      <c r="L26" s="11"/>
      <c r="M26" s="11"/>
    </row>
    <row r="27" spans="1:13" s="12" customFormat="1" ht="102.75" customHeight="1">
      <c r="A27" s="16">
        <v>24</v>
      </c>
      <c r="B27" s="17" t="s">
        <v>32</v>
      </c>
      <c r="C27" s="47">
        <v>1</v>
      </c>
      <c r="D27" s="17" t="s">
        <v>31</v>
      </c>
      <c r="E27" s="18" t="s">
        <v>39</v>
      </c>
      <c r="F27" s="45">
        <v>0</v>
      </c>
      <c r="G27" s="48">
        <v>128</v>
      </c>
      <c r="H27" s="45">
        <v>0</v>
      </c>
      <c r="I27" s="50">
        <v>29150833.87</v>
      </c>
      <c r="J27" s="50">
        <v>7915251.3</v>
      </c>
      <c r="K27" s="11"/>
      <c r="L27" s="11"/>
      <c r="M27" s="11"/>
    </row>
    <row r="28" spans="1:13" s="12" customFormat="1" ht="85.5" customHeight="1">
      <c r="A28" s="16">
        <v>25</v>
      </c>
      <c r="B28" s="17" t="s">
        <v>33</v>
      </c>
      <c r="C28" s="47">
        <v>1</v>
      </c>
      <c r="D28" s="17" t="s">
        <v>31</v>
      </c>
      <c r="E28" s="18" t="s">
        <v>41</v>
      </c>
      <c r="F28" s="45">
        <v>0</v>
      </c>
      <c r="G28" s="48">
        <v>346.6</v>
      </c>
      <c r="H28" s="45">
        <v>0</v>
      </c>
      <c r="I28" s="50">
        <v>19941145.31</v>
      </c>
      <c r="J28" s="50">
        <v>0</v>
      </c>
      <c r="K28" s="11"/>
      <c r="L28" s="11"/>
      <c r="M28" s="11"/>
    </row>
    <row r="29" spans="1:13" s="12" customFormat="1" ht="90.75" customHeight="1">
      <c r="A29" s="16">
        <v>26</v>
      </c>
      <c r="B29" s="17" t="s">
        <v>34</v>
      </c>
      <c r="C29" s="47">
        <v>1</v>
      </c>
      <c r="D29" s="17" t="s">
        <v>31</v>
      </c>
      <c r="E29" s="18" t="s">
        <v>40</v>
      </c>
      <c r="F29" s="45">
        <v>0</v>
      </c>
      <c r="G29" s="48">
        <v>26.7</v>
      </c>
      <c r="H29" s="45">
        <v>0</v>
      </c>
      <c r="I29" s="50">
        <v>43562604.93</v>
      </c>
      <c r="J29" s="50">
        <v>0</v>
      </c>
      <c r="K29" s="11"/>
      <c r="L29" s="11"/>
      <c r="M29" s="11"/>
    </row>
    <row r="30" spans="1:13" s="12" customFormat="1" ht="88.5" customHeight="1">
      <c r="A30" s="16">
        <v>27</v>
      </c>
      <c r="B30" s="17" t="s">
        <v>36</v>
      </c>
      <c r="C30" s="47">
        <v>1</v>
      </c>
      <c r="D30" s="17" t="s">
        <v>37</v>
      </c>
      <c r="E30" s="19" t="s">
        <v>48</v>
      </c>
      <c r="F30" s="45">
        <v>0</v>
      </c>
      <c r="G30" s="48">
        <v>133336.39</v>
      </c>
      <c r="H30" s="45">
        <v>0</v>
      </c>
      <c r="I30" s="50">
        <v>0</v>
      </c>
      <c r="J30" s="50">
        <v>261267600.69</v>
      </c>
      <c r="K30" s="11"/>
      <c r="L30" s="11"/>
      <c r="M30" s="11"/>
    </row>
    <row r="31" spans="1:13" s="12" customFormat="1" ht="18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11"/>
      <c r="L31" s="11"/>
      <c r="M31" s="11"/>
    </row>
    <row r="32" spans="1:13" s="12" customFormat="1" ht="18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11"/>
      <c r="L32" s="11"/>
      <c r="M32" s="11"/>
    </row>
    <row r="33" spans="1:13" s="12" customFormat="1" ht="18.7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11"/>
      <c r="L33" s="11"/>
      <c r="M33" s="11"/>
    </row>
    <row r="34" spans="1:13" s="12" customFormat="1" ht="18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11"/>
      <c r="L34" s="11"/>
      <c r="M34" s="11"/>
    </row>
    <row r="35" spans="1:13" s="12" customFormat="1" ht="18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11"/>
      <c r="L35" s="11"/>
      <c r="M35" s="11"/>
    </row>
    <row r="36" spans="1:13" s="12" customFormat="1" ht="18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11"/>
      <c r="L36" s="11"/>
      <c r="M36" s="11"/>
    </row>
    <row r="37" spans="1:13" s="14" customFormat="1" ht="18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13"/>
      <c r="L37" s="13"/>
      <c r="M37" s="13"/>
    </row>
    <row r="38" spans="1:13" s="14" customFormat="1" ht="18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13"/>
      <c r="L38" s="13"/>
      <c r="M38" s="13"/>
    </row>
    <row r="39" spans="1:13" s="14" customFormat="1" ht="18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13"/>
      <c r="L39" s="13"/>
      <c r="M39" s="13"/>
    </row>
    <row r="40" spans="1:13" s="6" customFormat="1" ht="18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5"/>
      <c r="L40" s="5"/>
      <c r="M40" s="5"/>
    </row>
    <row r="41" spans="1:13" s="6" customFormat="1" ht="18.7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5"/>
      <c r="L41" s="5"/>
      <c r="M41" s="5"/>
    </row>
    <row r="42" spans="1:13" s="6" customFormat="1" ht="18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5"/>
      <c r="L42" s="5"/>
      <c r="M42" s="5"/>
    </row>
    <row r="43" spans="1:13" s="6" customFormat="1" ht="18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5"/>
      <c r="L43" s="5"/>
      <c r="M43" s="5"/>
    </row>
    <row r="44" spans="1:13" s="6" customFormat="1" ht="18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5"/>
      <c r="L44" s="5"/>
      <c r="M44" s="5"/>
    </row>
    <row r="45" spans="1:13" s="6" customFormat="1" ht="18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5"/>
      <c r="L45" s="5"/>
      <c r="M45" s="5"/>
    </row>
    <row r="46" spans="1:13" s="6" customFormat="1" ht="18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5"/>
      <c r="L46" s="5"/>
      <c r="M46" s="5"/>
    </row>
    <row r="47" spans="1:13" s="6" customFormat="1" ht="18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5"/>
      <c r="L47" s="5"/>
      <c r="M47" s="5"/>
    </row>
    <row r="48" spans="1:10" ht="18.75">
      <c r="A48" s="36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18.75">
      <c r="A49" s="36"/>
      <c r="B49" s="38"/>
      <c r="C49" s="38"/>
      <c r="D49" s="37"/>
      <c r="E49" s="37"/>
      <c r="F49" s="37"/>
      <c r="G49" s="37"/>
      <c r="H49" s="37"/>
      <c r="I49" s="37"/>
      <c r="J49" s="37"/>
    </row>
  </sheetData>
  <sheetProtection/>
  <mergeCells count="9">
    <mergeCell ref="E2:E3"/>
    <mergeCell ref="D2:D3"/>
    <mergeCell ref="C2:C3"/>
    <mergeCell ref="B2:B3"/>
    <mergeCell ref="A2:A3"/>
    <mergeCell ref="I2:J2"/>
    <mergeCell ref="H2:H3"/>
    <mergeCell ref="G2:G3"/>
    <mergeCell ref="F2:F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2023-01-31T02:46:11Z</dcterms:modified>
  <cp:category/>
  <cp:version/>
  <cp:contentType/>
  <cp:contentStatus/>
</cp:coreProperties>
</file>